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240"/>
  </bookViews>
  <sheets>
    <sheet name="MENU" sheetId="1" r:id="rId1"/>
    <sheet name="INDI LIQUIDEZ" sheetId="2" r:id="rId2"/>
    <sheet name="IND EFICIENCIA" sheetId="3" r:id="rId3"/>
    <sheet name="IND EFICIENCIA 2" sheetId="5" r:id="rId4"/>
    <sheet name="IND DESEMPEÑO" sheetId="6" r:id="rId5"/>
    <sheet name="IND PRODUCTIVIDAD" sheetId="7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G9" i="7"/>
  <c r="C31" i="6"/>
  <c r="C26" i="6"/>
  <c r="C21" i="6"/>
  <c r="C15" i="6"/>
  <c r="C20" i="5" l="1"/>
  <c r="C15" i="5"/>
  <c r="C24" i="5"/>
  <c r="C31" i="5"/>
  <c r="C27" i="5"/>
  <c r="C15" i="3"/>
  <c r="C35" i="3"/>
  <c r="C31" i="3"/>
  <c r="C27" i="3"/>
  <c r="C24" i="3"/>
  <c r="C20" i="3"/>
  <c r="C21" i="2"/>
  <c r="C17" i="2"/>
  <c r="C12" i="2"/>
  <c r="K8" i="2"/>
</calcChain>
</file>

<file path=xl/sharedStrings.xml><?xml version="1.0" encoding="utf-8"?>
<sst xmlns="http://schemas.openxmlformats.org/spreadsheetml/2006/main" count="135" uniqueCount="75">
  <si>
    <t>INDICADORES DE LIQUIDEZ</t>
  </si>
  <si>
    <t>RAZON CORRIENTE</t>
  </si>
  <si>
    <t>FORMULA</t>
  </si>
  <si>
    <t>TOTAL</t>
  </si>
  <si>
    <t>ACTIVO CORRIENTE</t>
  </si>
  <si>
    <t>PASIVO CORRIENTE</t>
  </si>
  <si>
    <t>ACTIVOS</t>
  </si>
  <si>
    <t>PASIVOS</t>
  </si>
  <si>
    <t>INVENTARIOS</t>
  </si>
  <si>
    <t>PRUEBA ACIDA</t>
  </si>
  <si>
    <t>ACTIVO CORRIENTE-INVENTARIOS</t>
  </si>
  <si>
    <t>CAPITAL NETO DE TRABAJO</t>
  </si>
  <si>
    <t>INDICADORES DE EFICIENCIA</t>
  </si>
  <si>
    <t>CMV</t>
  </si>
  <si>
    <t>CARTERA</t>
  </si>
  <si>
    <t>ROTACION DE INVENTARIO</t>
  </si>
  <si>
    <t>INVENTARIO PROMEDIO</t>
  </si>
  <si>
    <t>INVENTARIOS EN EXISTENCIA</t>
  </si>
  <si>
    <t>INVENTARIO PROMEDIO * 365</t>
  </si>
  <si>
    <t>ROTACION DE CARTERA</t>
  </si>
  <si>
    <t>VENTAS A CREDITO</t>
  </si>
  <si>
    <t>CXC PROMEDIO</t>
  </si>
  <si>
    <t>PERIODO DE COBROS</t>
  </si>
  <si>
    <t>CXC RPOMEDIO * 365</t>
  </si>
  <si>
    <t>ROTACION DE ACTIVOS</t>
  </si>
  <si>
    <t>VENTAS NETAS</t>
  </si>
  <si>
    <t>ACTIVO TOTAL</t>
  </si>
  <si>
    <t>ROTACION DE PROVEEDORES</t>
  </si>
  <si>
    <t>COMPRAS DEL PERIODO</t>
  </si>
  <si>
    <t>PROVEEDORES PROMEDIO</t>
  </si>
  <si>
    <t>INV PORMEDIO</t>
  </si>
  <si>
    <t>MENSUAL</t>
  </si>
  <si>
    <t>MARGEN BRUTO DE UTILIDAD</t>
  </si>
  <si>
    <t>UTILIDAD BRUTA</t>
  </si>
  <si>
    <t>UTILIDAD NETA</t>
  </si>
  <si>
    <t>PATRIMONIO</t>
  </si>
  <si>
    <t>ACCIONES EN CIRCULACION</t>
  </si>
  <si>
    <t>RENTABILIDAD SOBRE VENTAS</t>
  </si>
  <si>
    <t>RENTABILIDAD SOBRE ACTIVOS</t>
  </si>
  <si>
    <t>RENTABILIDAD SOBRE PATRIMONIO</t>
  </si>
  <si>
    <t>UTILIDAD POR ACCION</t>
  </si>
  <si>
    <t>VENTAS NETAS * 100</t>
  </si>
  <si>
    <t>UTILIDAD EN LA NETA</t>
  </si>
  <si>
    <t xml:space="preserve">UTILIDAD NETA </t>
  </si>
  <si>
    <t>NUMERO DE ACCIONES EN CIRCULACION</t>
  </si>
  <si>
    <t>INDICADORES DE DESEMPEÑO</t>
  </si>
  <si>
    <t>VENTAS DE LA EMPRESA</t>
  </si>
  <si>
    <t>VENTAS DEL SECTOR</t>
  </si>
  <si>
    <t>VENTAS AÑO CORRIENTE</t>
  </si>
  <si>
    <t>VENTAS AÑO ANTERIOR</t>
  </si>
  <si>
    <t>CANT PRODUCTOS AÑO CORRIENTE</t>
  </si>
  <si>
    <t>PRODUCTOS AÑO ANTERIOR</t>
  </si>
  <si>
    <t>CLIENTES AÑO CORRIENTE</t>
  </si>
  <si>
    <t>CLIENTES AÑO ANTERIOR</t>
  </si>
  <si>
    <t>PARTICIPACION MERCADO</t>
  </si>
  <si>
    <t>CRECIMIENTO</t>
  </si>
  <si>
    <t>DESARROLLO DE PRODUCTOS NUEVOS</t>
  </si>
  <si>
    <t>DESERCION DE CLIENTE</t>
  </si>
  <si>
    <t>INDICADOR</t>
  </si>
  <si>
    <t>PARTICIPACION</t>
  </si>
  <si>
    <t>VENTAS TOTALES DEL SECTOR * 100</t>
  </si>
  <si>
    <t>VENTAS AÑO ANTERIOR*100</t>
  </si>
  <si>
    <t>DESARROLLO DE PRODUCTOS</t>
  </si>
  <si>
    <t>PRODUCTOS AÑO ANTERIOR-1</t>
  </si>
  <si>
    <t>INDICADORES DE PRODUCTIVIDAD</t>
  </si>
  <si>
    <t>CRECIMIENTO EN VENTAS</t>
  </si>
  <si>
    <t>VENTAS</t>
  </si>
  <si>
    <t>*</t>
  </si>
  <si>
    <t>ACTIVO TOTAL UTILIADAD NETA</t>
  </si>
  <si>
    <t>IGUAL</t>
  </si>
  <si>
    <t>INDI LIQUIDEZ'!A1</t>
  </si>
  <si>
    <t>IND EFICIENCIA'!A1</t>
  </si>
  <si>
    <t>IND EFICIENCIA 2'!A1</t>
  </si>
  <si>
    <t>IND DESEMPEÑO'!A1</t>
  </si>
  <si>
    <t>IND PRODUCTIVIDAD'!A1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</si>
</sst>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0.0"/>
    <numFmt numFmtId="166" formatCode="0.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/>
    <xf numFmtId="164" fontId="0" fillId="0" borderId="0" xfId="0" applyNumberFormat="1"/>
    <xf numFmtId="2" fontId="0" fillId="0" borderId="0" xfId="0" applyNumberFormat="1"/>
    <xf numFmtId="0" fontId="0" fillId="0" borderId="0" xfId="0" applyNumberFormat="1" applyAlignment="1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1" xfId="0" applyNumberFormat="1" applyBorder="1"/>
    <xf numFmtId="0" fontId="0" fillId="0" borderId="1" xfId="0" applyBorder="1" applyAlignment="1"/>
    <xf numFmtId="0" fontId="0" fillId="0" borderId="1" xfId="0" applyNumberFormat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NumberFormat="1" applyFill="1" applyBorder="1" applyAlignment="1"/>
    <xf numFmtId="0" fontId="0" fillId="0" borderId="0" xfId="0" applyBorder="1" applyAlignment="1"/>
    <xf numFmtId="2" fontId="0" fillId="0" borderId="8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165" fontId="0" fillId="0" borderId="8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Fill="1" applyBorder="1" applyAlignment="1"/>
    <xf numFmtId="0" fontId="0" fillId="0" borderId="8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/>
    <xf numFmtId="0" fontId="0" fillId="0" borderId="0" xfId="0" applyNumberForma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9" xfId="0" applyNumberFormat="1" applyFill="1" applyBorder="1" applyAlignment="1"/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9" xfId="0" applyBorder="1"/>
    <xf numFmtId="0" fontId="1" fillId="0" borderId="5" xfId="0" applyFont="1" applyBorder="1" applyAlignment="1">
      <alignment horizontal="center" vertical="center" wrapText="1"/>
    </xf>
    <xf numFmtId="0" fontId="0" fillId="0" borderId="10" xfId="0" applyBorder="1" applyAlignmen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166" fontId="0" fillId="0" borderId="0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0" xfId="1" quotePrefix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9"/>
  <sheetViews>
    <sheetView tabSelected="1" workbookViewId="0">
      <selection activeCell="A9" sqref="A9"/>
    </sheetView>
  </sheetViews>
  <sheetFormatPr baseColWidth="10" defaultRowHeight="15" x14ac:dyDescent="0.25"/>
  <sheetData>
    <row r="1" spans="1:1" x14ac:dyDescent="0.25">
      <c r="A1" s="61" t="s">
        <v>70</v>
      </c>
    </row>
    <row r="3" spans="1:1" x14ac:dyDescent="0.25">
      <c r="A3" s="61" t="s">
        <v>71</v>
      </c>
    </row>
    <row r="5" spans="1:1" x14ac:dyDescent="0.25">
      <c r="A5" s="61" t="s">
        <v>72</v>
      </c>
    </row>
    <row r="7" spans="1:1" x14ac:dyDescent="0.25">
      <c r="A7" s="61" t="s">
        <v>73</v>
      </c>
    </row>
    <row r="9" spans="1:1" x14ac:dyDescent="0.25">
      <c r="A9" s="61" t="s">
        <v>74</v>
      </c>
    </row>
  </sheetData>
  <hyperlinks>
    <hyperlink ref="A1" location="'INDI LIQUIDEZ'!A1" display="'INDI LIQUIDEZ'!A1"/>
    <hyperlink ref="A3" location="'IND EFICIENCIA'!A1" display="'IND EFICIENCIA'!A1"/>
    <hyperlink ref="A5" location="'IND EFICIENCIA 2'!A1" display="'IND EFICIENCIA 2'!A1"/>
    <hyperlink ref="A7" location="'IND DESEMPEÑO'!A1" display="'IND DESEMPEÑO'!A1"/>
    <hyperlink ref="A9" location="'IND PRODUCTIVIDAD'!A1" display="'IND PRODUCTIVIDAD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2"/>
  <sheetViews>
    <sheetView workbookViewId="0"/>
  </sheetViews>
  <sheetFormatPr baseColWidth="10" defaultRowHeight="15" x14ac:dyDescent="0.25"/>
  <cols>
    <col min="1" max="1" width="24.28515625" customWidth="1"/>
    <col min="2" max="2" width="30.85546875" customWidth="1"/>
    <col min="3" max="3" width="12.28515625" customWidth="1"/>
    <col min="4" max="4" width="13.5703125" customWidth="1"/>
    <col min="5" max="5" width="13.7109375" bestFit="1" customWidth="1"/>
    <col min="10" max="10" width="13.7109375" bestFit="1" customWidth="1"/>
  </cols>
  <sheetData>
    <row r="1" spans="1:11" ht="31.5" customHeight="1" x14ac:dyDescent="0.25">
      <c r="A1" s="5" t="s">
        <v>0</v>
      </c>
    </row>
    <row r="3" spans="1:11" x14ac:dyDescent="0.25">
      <c r="A3" s="7" t="s">
        <v>6</v>
      </c>
      <c r="B3" s="8">
        <v>80000000</v>
      </c>
    </row>
    <row r="4" spans="1:11" x14ac:dyDescent="0.25">
      <c r="A4" s="7" t="s">
        <v>7</v>
      </c>
      <c r="B4" s="8">
        <v>20000000</v>
      </c>
    </row>
    <row r="5" spans="1:11" x14ac:dyDescent="0.25">
      <c r="A5" s="7" t="s">
        <v>8</v>
      </c>
      <c r="B5" s="8">
        <v>30000000</v>
      </c>
    </row>
    <row r="6" spans="1:11" x14ac:dyDescent="0.25">
      <c r="K6">
        <v>80000000</v>
      </c>
    </row>
    <row r="7" spans="1:11" x14ac:dyDescent="0.25">
      <c r="K7">
        <v>20000000</v>
      </c>
    </row>
    <row r="8" spans="1:11" x14ac:dyDescent="0.25">
      <c r="A8" s="1"/>
      <c r="B8" s="1"/>
      <c r="C8" s="1"/>
      <c r="K8">
        <f>K6/K7</f>
        <v>4</v>
      </c>
    </row>
    <row r="9" spans="1:11" x14ac:dyDescent="0.25">
      <c r="A9" s="1"/>
      <c r="B9" s="1"/>
      <c r="C9" s="1"/>
    </row>
    <row r="10" spans="1:11" x14ac:dyDescent="0.25">
      <c r="A10" s="12" t="s">
        <v>1</v>
      </c>
      <c r="B10" s="19" t="s">
        <v>2</v>
      </c>
      <c r="C10" s="19" t="s">
        <v>3</v>
      </c>
    </row>
    <row r="11" spans="1:11" x14ac:dyDescent="0.25">
      <c r="A11" s="12"/>
      <c r="B11" s="21"/>
      <c r="C11" s="21"/>
    </row>
    <row r="12" spans="1:11" ht="15.75" thickBot="1" x14ac:dyDescent="0.3">
      <c r="A12" s="31"/>
      <c r="B12" s="50" t="s">
        <v>4</v>
      </c>
      <c r="C12" s="33">
        <f>B3/B4</f>
        <v>4</v>
      </c>
    </row>
    <row r="13" spans="1:11" x14ac:dyDescent="0.25">
      <c r="A13" s="31"/>
      <c r="B13" s="6" t="s">
        <v>5</v>
      </c>
      <c r="C13" s="33"/>
      <c r="J13" s="2"/>
    </row>
    <row r="17" spans="1:3" ht="30" customHeight="1" thickBot="1" x14ac:dyDescent="0.3">
      <c r="A17" s="12" t="s">
        <v>9</v>
      </c>
      <c r="B17" s="60" t="s">
        <v>10</v>
      </c>
      <c r="C17" s="59">
        <f>(B3-B5)/B4</f>
        <v>2.5</v>
      </c>
    </row>
    <row r="18" spans="1:3" x14ac:dyDescent="0.25">
      <c r="A18" s="12"/>
      <c r="B18" s="31" t="s">
        <v>5</v>
      </c>
      <c r="C18" s="59"/>
    </row>
    <row r="21" spans="1:3" ht="30.75" thickBot="1" x14ac:dyDescent="0.3">
      <c r="A21" s="11" t="s">
        <v>11</v>
      </c>
      <c r="B21" s="53" t="s">
        <v>10</v>
      </c>
      <c r="C21" s="59">
        <f>(B3-B5)/B4</f>
        <v>2.5</v>
      </c>
    </row>
    <row r="22" spans="1:3" x14ac:dyDescent="0.25">
      <c r="A22" s="6"/>
      <c r="B22" s="6" t="s">
        <v>5</v>
      </c>
      <c r="C22" s="59"/>
    </row>
  </sheetData>
  <mergeCells count="7">
    <mergeCell ref="A17:A18"/>
    <mergeCell ref="C12:C13"/>
    <mergeCell ref="C17:C18"/>
    <mergeCell ref="C21:C22"/>
    <mergeCell ref="A10:A11"/>
    <mergeCell ref="B10:B11"/>
    <mergeCell ref="C10:C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36"/>
  <sheetViews>
    <sheetView topLeftCell="A30" workbookViewId="0">
      <selection activeCell="B39" sqref="B39"/>
    </sheetView>
  </sheetViews>
  <sheetFormatPr baseColWidth="10" defaultRowHeight="15" x14ac:dyDescent="0.25"/>
  <cols>
    <col min="1" max="1" width="21.7109375" customWidth="1"/>
    <col min="2" max="2" width="27.85546875" customWidth="1"/>
  </cols>
  <sheetData>
    <row r="1" spans="1:3" ht="31.5" customHeight="1" x14ac:dyDescent="0.25">
      <c r="A1" s="12" t="s">
        <v>12</v>
      </c>
      <c r="B1" s="12"/>
      <c r="C1" s="12"/>
    </row>
    <row r="2" spans="1:3" x14ac:dyDescent="0.25">
      <c r="A2" s="7"/>
      <c r="B2" s="7"/>
      <c r="C2" s="7"/>
    </row>
    <row r="3" spans="1:3" x14ac:dyDescent="0.25">
      <c r="A3" s="7" t="s">
        <v>13</v>
      </c>
      <c r="B3" s="8">
        <v>50000000</v>
      </c>
      <c r="C3" s="7" t="s">
        <v>31</v>
      </c>
    </row>
    <row r="4" spans="1:3" x14ac:dyDescent="0.25">
      <c r="A4" s="7" t="s">
        <v>30</v>
      </c>
      <c r="B4" s="8">
        <v>20000000</v>
      </c>
      <c r="C4" s="7" t="s">
        <v>31</v>
      </c>
    </row>
    <row r="5" spans="1:3" x14ac:dyDescent="0.25">
      <c r="A5" s="7" t="s">
        <v>14</v>
      </c>
      <c r="B5" s="8">
        <v>40000000</v>
      </c>
      <c r="C5" s="7" t="s">
        <v>31</v>
      </c>
    </row>
    <row r="6" spans="1:3" x14ac:dyDescent="0.25">
      <c r="A6" s="7" t="s">
        <v>20</v>
      </c>
      <c r="B6" s="8">
        <v>35000000</v>
      </c>
      <c r="C6" s="7" t="s">
        <v>31</v>
      </c>
    </row>
    <row r="7" spans="1:3" x14ac:dyDescent="0.25">
      <c r="A7" s="7" t="s">
        <v>21</v>
      </c>
      <c r="B7" s="8">
        <v>30000000</v>
      </c>
      <c r="C7" s="7" t="s">
        <v>31</v>
      </c>
    </row>
    <row r="8" spans="1:3" x14ac:dyDescent="0.25">
      <c r="A8" s="9" t="s">
        <v>25</v>
      </c>
      <c r="B8" s="10">
        <v>85000000</v>
      </c>
      <c r="C8" s="7" t="s">
        <v>31</v>
      </c>
    </row>
    <row r="9" spans="1:3" x14ac:dyDescent="0.25">
      <c r="A9" s="9" t="s">
        <v>28</v>
      </c>
      <c r="B9" s="10">
        <v>25000000</v>
      </c>
      <c r="C9" s="7" t="s">
        <v>31</v>
      </c>
    </row>
    <row r="10" spans="1:3" x14ac:dyDescent="0.25">
      <c r="A10" s="9" t="s">
        <v>29</v>
      </c>
      <c r="B10" s="10">
        <v>40000000</v>
      </c>
      <c r="C10" s="7" t="s">
        <v>31</v>
      </c>
    </row>
    <row r="11" spans="1:3" x14ac:dyDescent="0.25">
      <c r="A11" s="9" t="s">
        <v>26</v>
      </c>
      <c r="B11" s="10">
        <v>80000000</v>
      </c>
      <c r="C11" s="9"/>
    </row>
    <row r="12" spans="1:3" x14ac:dyDescent="0.25">
      <c r="A12" s="1"/>
      <c r="B12" s="1"/>
      <c r="C12" s="1"/>
    </row>
    <row r="13" spans="1:3" x14ac:dyDescent="0.25">
      <c r="A13" s="16" t="s">
        <v>15</v>
      </c>
      <c r="B13" s="13" t="s">
        <v>2</v>
      </c>
      <c r="C13" s="13" t="s">
        <v>3</v>
      </c>
    </row>
    <row r="14" spans="1:3" x14ac:dyDescent="0.25">
      <c r="A14" s="16"/>
      <c r="B14" s="13"/>
      <c r="C14" s="13"/>
    </row>
    <row r="15" spans="1:3" ht="15.75" thickBot="1" x14ac:dyDescent="0.3">
      <c r="A15" s="31"/>
      <c r="B15" s="50" t="s">
        <v>13</v>
      </c>
      <c r="C15" s="33">
        <f>B3/B4</f>
        <v>2.5</v>
      </c>
    </row>
    <row r="16" spans="1:3" x14ac:dyDescent="0.25">
      <c r="A16" s="31"/>
      <c r="B16" s="6" t="s">
        <v>16</v>
      </c>
      <c r="C16" s="33"/>
    </row>
    <row r="20" spans="1:3" ht="15.75" thickBot="1" x14ac:dyDescent="0.3">
      <c r="A20" s="16" t="s">
        <v>17</v>
      </c>
      <c r="B20" s="52" t="s">
        <v>18</v>
      </c>
      <c r="C20" s="59">
        <f>(B4*365)/B3</f>
        <v>146</v>
      </c>
    </row>
    <row r="21" spans="1:3" x14ac:dyDescent="0.25">
      <c r="A21" s="16"/>
      <c r="B21" s="31" t="s">
        <v>13</v>
      </c>
      <c r="C21" s="59"/>
    </row>
    <row r="24" spans="1:3" ht="15.75" thickBot="1" x14ac:dyDescent="0.3">
      <c r="A24" s="12" t="s">
        <v>19</v>
      </c>
      <c r="B24" s="53" t="s">
        <v>20</v>
      </c>
      <c r="C24" s="33">
        <f>B6/B7</f>
        <v>1.1666666666666667</v>
      </c>
    </row>
    <row r="25" spans="1:3" x14ac:dyDescent="0.25">
      <c r="A25" s="12"/>
      <c r="B25" s="6" t="s">
        <v>21</v>
      </c>
      <c r="C25" s="33"/>
    </row>
    <row r="27" spans="1:3" ht="15.75" thickBot="1" x14ac:dyDescent="0.3">
      <c r="A27" s="12" t="s">
        <v>22</v>
      </c>
      <c r="B27" s="53" t="s">
        <v>23</v>
      </c>
      <c r="C27" s="33">
        <f>(B7*365)/B6</f>
        <v>312.85714285714283</v>
      </c>
    </row>
    <row r="28" spans="1:3" x14ac:dyDescent="0.25">
      <c r="A28" s="12"/>
      <c r="B28" s="6" t="s">
        <v>20</v>
      </c>
      <c r="C28" s="33"/>
    </row>
    <row r="31" spans="1:3" ht="15.75" thickBot="1" x14ac:dyDescent="0.3">
      <c r="A31" s="14" t="s">
        <v>24</v>
      </c>
      <c r="B31" s="53" t="s">
        <v>25</v>
      </c>
      <c r="C31" s="36">
        <f>B8/B11</f>
        <v>1.0625</v>
      </c>
    </row>
    <row r="32" spans="1:3" x14ac:dyDescent="0.25">
      <c r="A32" s="14"/>
      <c r="B32" s="6" t="s">
        <v>26</v>
      </c>
      <c r="C32" s="36"/>
    </row>
    <row r="35" spans="1:3" ht="15.75" thickBot="1" x14ac:dyDescent="0.3">
      <c r="A35" s="15" t="s">
        <v>27</v>
      </c>
      <c r="B35" s="53" t="s">
        <v>28</v>
      </c>
      <c r="C35" s="33">
        <f>B9/B10</f>
        <v>0.625</v>
      </c>
    </row>
    <row r="36" spans="1:3" x14ac:dyDescent="0.25">
      <c r="A36" s="15"/>
      <c r="B36" s="6" t="s">
        <v>29</v>
      </c>
      <c r="C36" s="33"/>
    </row>
  </sheetData>
  <mergeCells count="15">
    <mergeCell ref="A31:A32"/>
    <mergeCell ref="A35:A36"/>
    <mergeCell ref="A1:C1"/>
    <mergeCell ref="C15:C16"/>
    <mergeCell ref="C20:C21"/>
    <mergeCell ref="C24:C25"/>
    <mergeCell ref="C27:C28"/>
    <mergeCell ref="C31:C32"/>
    <mergeCell ref="C35:C36"/>
    <mergeCell ref="A13:A14"/>
    <mergeCell ref="B13:B14"/>
    <mergeCell ref="A20:A21"/>
    <mergeCell ref="C13:C14"/>
    <mergeCell ref="A24:A25"/>
    <mergeCell ref="A27:A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6"/>
  <sheetViews>
    <sheetView topLeftCell="A22" workbookViewId="0">
      <selection activeCell="A31" sqref="A31:A33"/>
    </sheetView>
  </sheetViews>
  <sheetFormatPr baseColWidth="10" defaultRowHeight="15" x14ac:dyDescent="0.25"/>
  <cols>
    <col min="1" max="1" width="24.85546875" customWidth="1"/>
    <col min="2" max="2" width="23" customWidth="1"/>
    <col min="3" max="3" width="20.140625" customWidth="1"/>
  </cols>
  <sheetData>
    <row r="1" spans="1:4" x14ac:dyDescent="0.25">
      <c r="A1" s="22" t="s">
        <v>12</v>
      </c>
      <c r="B1" s="23"/>
      <c r="C1" s="27" t="s">
        <v>58</v>
      </c>
      <c r="D1" s="24"/>
    </row>
    <row r="2" spans="1:4" x14ac:dyDescent="0.25">
      <c r="A2" s="7"/>
      <c r="B2" s="7"/>
    </row>
    <row r="3" spans="1:4" x14ac:dyDescent="0.25">
      <c r="A3" s="7" t="s">
        <v>33</v>
      </c>
      <c r="B3" s="8">
        <v>50000000</v>
      </c>
    </row>
    <row r="4" spans="1:4" x14ac:dyDescent="0.25">
      <c r="A4" s="9" t="s">
        <v>25</v>
      </c>
      <c r="B4" s="10">
        <v>85000000</v>
      </c>
    </row>
    <row r="5" spans="1:4" x14ac:dyDescent="0.25">
      <c r="A5" s="9" t="s">
        <v>34</v>
      </c>
      <c r="B5" s="8">
        <v>60000000</v>
      </c>
    </row>
    <row r="6" spans="1:4" x14ac:dyDescent="0.25">
      <c r="A6" s="9" t="s">
        <v>35</v>
      </c>
      <c r="B6" s="8">
        <v>50000000</v>
      </c>
    </row>
    <row r="7" spans="1:4" x14ac:dyDescent="0.25">
      <c r="A7" s="9" t="s">
        <v>26</v>
      </c>
      <c r="B7" s="10">
        <v>80000000</v>
      </c>
    </row>
    <row r="8" spans="1:4" x14ac:dyDescent="0.25">
      <c r="A8" s="9" t="s">
        <v>36</v>
      </c>
      <c r="B8" s="10">
        <v>20000000</v>
      </c>
    </row>
    <row r="9" spans="1:4" x14ac:dyDescent="0.25">
      <c r="A9" s="1"/>
      <c r="B9" s="4"/>
    </row>
    <row r="10" spans="1:4" x14ac:dyDescent="0.25">
      <c r="A10" s="1"/>
      <c r="B10" s="4"/>
    </row>
    <row r="11" spans="1:4" x14ac:dyDescent="0.25">
      <c r="C11" s="1"/>
    </row>
    <row r="12" spans="1:4" x14ac:dyDescent="0.25">
      <c r="A12" s="1"/>
      <c r="B12" s="1"/>
      <c r="C12" s="1"/>
    </row>
    <row r="13" spans="1:4" x14ac:dyDescent="0.25">
      <c r="A13" s="16" t="s">
        <v>32</v>
      </c>
      <c r="B13" s="14" t="s">
        <v>2</v>
      </c>
      <c r="C13" s="13" t="s">
        <v>3</v>
      </c>
    </row>
    <row r="14" spans="1:4" x14ac:dyDescent="0.25">
      <c r="A14" s="16"/>
      <c r="B14" s="14"/>
      <c r="C14" s="13"/>
    </row>
    <row r="15" spans="1:4" ht="15.75" thickBot="1" x14ac:dyDescent="0.3">
      <c r="B15" s="55" t="s">
        <v>33</v>
      </c>
      <c r="C15" s="32">
        <f>B3/(B4*100)</f>
        <v>5.8823529411764705E-3</v>
      </c>
    </row>
    <row r="16" spans="1:4" x14ac:dyDescent="0.25">
      <c r="B16" s="56" t="s">
        <v>41</v>
      </c>
      <c r="C16" s="33"/>
    </row>
    <row r="20" spans="1:3" ht="15.75" thickBot="1" x14ac:dyDescent="0.3">
      <c r="A20" s="51" t="s">
        <v>37</v>
      </c>
      <c r="B20" s="54" t="s">
        <v>42</v>
      </c>
      <c r="C20" s="57">
        <f>B5/(B4*100)</f>
        <v>7.058823529411765E-3</v>
      </c>
    </row>
    <row r="21" spans="1:3" x14ac:dyDescent="0.25">
      <c r="A21" s="51"/>
      <c r="B21" s="48" t="s">
        <v>41</v>
      </c>
      <c r="C21" s="57"/>
    </row>
    <row r="24" spans="1:3" ht="15.75" thickBot="1" x14ac:dyDescent="0.3">
      <c r="A24" s="16" t="s">
        <v>38</v>
      </c>
      <c r="B24" s="54" t="s">
        <v>33</v>
      </c>
      <c r="C24" s="33">
        <f>B3/B7</f>
        <v>0.625</v>
      </c>
    </row>
    <row r="25" spans="1:3" x14ac:dyDescent="0.25">
      <c r="A25" s="16"/>
      <c r="B25" s="56" t="s">
        <v>26</v>
      </c>
      <c r="C25" s="33"/>
    </row>
    <row r="27" spans="1:3" ht="15.75" thickBot="1" x14ac:dyDescent="0.3">
      <c r="A27" s="16" t="s">
        <v>39</v>
      </c>
      <c r="B27" s="54" t="s">
        <v>43</v>
      </c>
      <c r="C27" s="33">
        <f>B5/B6</f>
        <v>1.2</v>
      </c>
    </row>
    <row r="28" spans="1:3" x14ac:dyDescent="0.25">
      <c r="A28" s="16"/>
      <c r="B28" s="56" t="s">
        <v>35</v>
      </c>
      <c r="C28" s="33"/>
    </row>
    <row r="31" spans="1:3" ht="24.75" customHeight="1" thickBot="1" x14ac:dyDescent="0.3">
      <c r="A31" s="19" t="s">
        <v>40</v>
      </c>
      <c r="B31" s="58" t="s">
        <v>34</v>
      </c>
      <c r="C31" s="36">
        <f>B5/B8</f>
        <v>3</v>
      </c>
    </row>
    <row r="32" spans="1:3" x14ac:dyDescent="0.25">
      <c r="A32" s="20"/>
      <c r="B32" s="38" t="s">
        <v>44</v>
      </c>
      <c r="C32" s="36"/>
    </row>
    <row r="33" spans="1:3" x14ac:dyDescent="0.25">
      <c r="A33" s="21"/>
      <c r="B33" s="38"/>
      <c r="C33" s="36"/>
    </row>
    <row r="35" spans="1:3" x14ac:dyDescent="0.25">
      <c r="A35" s="17"/>
      <c r="B35" s="6"/>
      <c r="C35" s="3"/>
    </row>
    <row r="36" spans="1:3" x14ac:dyDescent="0.25">
      <c r="A36" s="17"/>
    </row>
  </sheetData>
  <mergeCells count="16">
    <mergeCell ref="A1:B1"/>
    <mergeCell ref="C1:D1"/>
    <mergeCell ref="A13:A14"/>
    <mergeCell ref="B13:B14"/>
    <mergeCell ref="C13:C14"/>
    <mergeCell ref="A20:A21"/>
    <mergeCell ref="A24:A25"/>
    <mergeCell ref="C24:C25"/>
    <mergeCell ref="C20:C21"/>
    <mergeCell ref="C15:C16"/>
    <mergeCell ref="A35:A36"/>
    <mergeCell ref="B32:B33"/>
    <mergeCell ref="A31:A33"/>
    <mergeCell ref="C31:C33"/>
    <mergeCell ref="C27:C28"/>
    <mergeCell ref="A27:A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32"/>
  <sheetViews>
    <sheetView topLeftCell="A24" workbookViewId="0">
      <selection activeCell="H33" sqref="H33"/>
    </sheetView>
  </sheetViews>
  <sheetFormatPr baseColWidth="10" defaultRowHeight="15" x14ac:dyDescent="0.25"/>
  <cols>
    <col min="1" max="1" width="32.5703125" bestFit="1" customWidth="1"/>
    <col min="2" max="2" width="18.5703125" customWidth="1"/>
  </cols>
  <sheetData>
    <row r="1" spans="1:4" x14ac:dyDescent="0.25">
      <c r="A1" s="22" t="s">
        <v>45</v>
      </c>
      <c r="B1" s="23"/>
      <c r="C1" s="14" t="s">
        <v>58</v>
      </c>
      <c r="D1" s="14"/>
    </row>
    <row r="2" spans="1:4" x14ac:dyDescent="0.25">
      <c r="A2" s="7"/>
      <c r="B2" s="7"/>
      <c r="C2" s="13"/>
      <c r="D2" s="13"/>
    </row>
    <row r="3" spans="1:4" ht="15" customHeight="1" x14ac:dyDescent="0.25">
      <c r="A3" s="7" t="s">
        <v>46</v>
      </c>
      <c r="B3" s="8">
        <v>90000000</v>
      </c>
      <c r="C3" s="28" t="s">
        <v>54</v>
      </c>
      <c r="D3" s="28"/>
    </row>
    <row r="4" spans="1:4" x14ac:dyDescent="0.25">
      <c r="A4" s="9" t="s">
        <v>47</v>
      </c>
      <c r="B4" s="10">
        <v>120000000</v>
      </c>
      <c r="C4" s="28"/>
      <c r="D4" s="28"/>
    </row>
    <row r="5" spans="1:4" ht="15" customHeight="1" x14ac:dyDescent="0.25">
      <c r="A5" s="9" t="s">
        <v>48</v>
      </c>
      <c r="B5" s="8">
        <v>80000000</v>
      </c>
      <c r="C5" s="28" t="s">
        <v>55</v>
      </c>
      <c r="D5" s="28"/>
    </row>
    <row r="6" spans="1:4" x14ac:dyDescent="0.25">
      <c r="A6" s="9" t="s">
        <v>49</v>
      </c>
      <c r="B6" s="8">
        <v>70000000</v>
      </c>
      <c r="C6" s="28"/>
      <c r="D6" s="28"/>
    </row>
    <row r="7" spans="1:4" ht="15" customHeight="1" x14ac:dyDescent="0.25">
      <c r="A7" s="9" t="s">
        <v>50</v>
      </c>
      <c r="B7" s="10">
        <v>3000</v>
      </c>
      <c r="C7" s="18" t="s">
        <v>56</v>
      </c>
      <c r="D7" s="18"/>
    </row>
    <row r="8" spans="1:4" x14ac:dyDescent="0.25">
      <c r="A8" s="9" t="s">
        <v>51</v>
      </c>
      <c r="B8" s="10">
        <v>2300</v>
      </c>
      <c r="C8" s="18"/>
      <c r="D8" s="18"/>
    </row>
    <row r="9" spans="1:4" ht="15" customHeight="1" x14ac:dyDescent="0.25">
      <c r="A9" s="29" t="s">
        <v>52</v>
      </c>
      <c r="B9" s="30">
        <v>2500</v>
      </c>
      <c r="C9" s="28" t="s">
        <v>57</v>
      </c>
      <c r="D9" s="28"/>
    </row>
    <row r="10" spans="1:4" x14ac:dyDescent="0.25">
      <c r="A10" s="29" t="s">
        <v>53</v>
      </c>
      <c r="B10" s="30">
        <v>1800</v>
      </c>
      <c r="C10" s="28"/>
      <c r="D10" s="28"/>
    </row>
    <row r="13" spans="1:4" x14ac:dyDescent="0.25">
      <c r="A13" s="16" t="s">
        <v>59</v>
      </c>
      <c r="B13" s="14" t="s">
        <v>2</v>
      </c>
      <c r="C13" s="14" t="s">
        <v>3</v>
      </c>
    </row>
    <row r="14" spans="1:4" x14ac:dyDescent="0.25">
      <c r="A14" s="16"/>
      <c r="B14" s="14"/>
      <c r="C14" s="14"/>
    </row>
    <row r="15" spans="1:4" ht="29.25" customHeight="1" thickBot="1" x14ac:dyDescent="0.3">
      <c r="A15" s="6"/>
      <c r="B15" s="49" t="s">
        <v>46</v>
      </c>
      <c r="C15" s="35">
        <f>B3/B4*100</f>
        <v>75</v>
      </c>
    </row>
    <row r="16" spans="1:4" ht="27" customHeight="1" x14ac:dyDescent="0.25">
      <c r="B16" s="34" t="s">
        <v>60</v>
      </c>
      <c r="C16" s="36"/>
    </row>
    <row r="19" spans="1:3" x14ac:dyDescent="0.25">
      <c r="A19" s="16" t="s">
        <v>55</v>
      </c>
      <c r="B19" s="14" t="s">
        <v>2</v>
      </c>
      <c r="C19" s="14" t="s">
        <v>3</v>
      </c>
    </row>
    <row r="20" spans="1:3" x14ac:dyDescent="0.25">
      <c r="A20" s="16"/>
      <c r="B20" s="14"/>
      <c r="C20" s="14"/>
    </row>
    <row r="21" spans="1:3" ht="29.25" customHeight="1" thickBot="1" x14ac:dyDescent="0.3">
      <c r="A21" s="6"/>
      <c r="B21" s="49" t="s">
        <v>48</v>
      </c>
      <c r="C21" s="36">
        <f>B5/B6*100</f>
        <v>114.28571428571428</v>
      </c>
    </row>
    <row r="22" spans="1:3" ht="28.5" customHeight="1" x14ac:dyDescent="0.25">
      <c r="A22" s="6"/>
      <c r="B22" s="34" t="s">
        <v>61</v>
      </c>
      <c r="C22" s="36"/>
    </row>
    <row r="24" spans="1:3" x14ac:dyDescent="0.25">
      <c r="A24" s="16" t="s">
        <v>62</v>
      </c>
      <c r="B24" s="14" t="s">
        <v>2</v>
      </c>
      <c r="C24" s="14" t="s">
        <v>3</v>
      </c>
    </row>
    <row r="25" spans="1:3" x14ac:dyDescent="0.25">
      <c r="A25" s="16"/>
      <c r="B25" s="14"/>
      <c r="C25" s="14"/>
    </row>
    <row r="26" spans="1:3" ht="28.5" customHeight="1" thickBot="1" x14ac:dyDescent="0.3">
      <c r="A26" s="6"/>
      <c r="B26" s="49" t="s">
        <v>50</v>
      </c>
      <c r="C26" s="36">
        <f>B7/B8-1</f>
        <v>0.30434782608695654</v>
      </c>
    </row>
    <row r="27" spans="1:3" ht="30" customHeight="1" x14ac:dyDescent="0.25">
      <c r="A27" s="6"/>
      <c r="B27" s="34" t="s">
        <v>63</v>
      </c>
      <c r="C27" s="36"/>
    </row>
    <row r="29" spans="1:3" x14ac:dyDescent="0.25">
      <c r="A29" s="16" t="s">
        <v>62</v>
      </c>
      <c r="B29" s="14" t="s">
        <v>2</v>
      </c>
      <c r="C29" s="14" t="s">
        <v>3</v>
      </c>
    </row>
    <row r="30" spans="1:3" x14ac:dyDescent="0.25">
      <c r="A30" s="16"/>
      <c r="B30" s="14"/>
      <c r="C30" s="14"/>
    </row>
    <row r="31" spans="1:3" ht="30.75" thickBot="1" x14ac:dyDescent="0.3">
      <c r="A31" s="6"/>
      <c r="B31" s="49" t="s">
        <v>50</v>
      </c>
      <c r="C31" s="36">
        <f>B9/B10-1</f>
        <v>0.38888888888888884</v>
      </c>
    </row>
    <row r="32" spans="1:3" ht="30" x14ac:dyDescent="0.25">
      <c r="A32" s="6"/>
      <c r="B32" s="34" t="s">
        <v>63</v>
      </c>
      <c r="C32" s="36"/>
    </row>
  </sheetData>
  <mergeCells count="23">
    <mergeCell ref="C31:C32"/>
    <mergeCell ref="C21:C22"/>
    <mergeCell ref="A24:A25"/>
    <mergeCell ref="B24:B25"/>
    <mergeCell ref="C24:C25"/>
    <mergeCell ref="C26:C27"/>
    <mergeCell ref="A29:A30"/>
    <mergeCell ref="B29:B30"/>
    <mergeCell ref="C29:C30"/>
    <mergeCell ref="C1:D1"/>
    <mergeCell ref="A13:A14"/>
    <mergeCell ref="B13:B14"/>
    <mergeCell ref="C13:C14"/>
    <mergeCell ref="C15:C16"/>
    <mergeCell ref="A19:A20"/>
    <mergeCell ref="B19:B20"/>
    <mergeCell ref="C19:C20"/>
    <mergeCell ref="C3:D4"/>
    <mergeCell ref="C5:D6"/>
    <mergeCell ref="C7:D8"/>
    <mergeCell ref="C9:D10"/>
    <mergeCell ref="C2:D2"/>
    <mergeCell ref="A1:B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0"/>
  <sheetViews>
    <sheetView zoomScaleNormal="100" workbookViewId="0">
      <selection activeCell="I11" sqref="I11"/>
    </sheetView>
  </sheetViews>
  <sheetFormatPr baseColWidth="10" defaultRowHeight="15" x14ac:dyDescent="0.25"/>
  <cols>
    <col min="1" max="1" width="23.140625" customWidth="1"/>
    <col min="2" max="2" width="20.5703125" customWidth="1"/>
  </cols>
  <sheetData>
    <row r="1" spans="1:10" x14ac:dyDescent="0.25">
      <c r="A1" s="22" t="s">
        <v>64</v>
      </c>
      <c r="B1" s="23"/>
      <c r="C1" s="14" t="s">
        <v>58</v>
      </c>
      <c r="D1" s="14"/>
    </row>
    <row r="2" spans="1:10" x14ac:dyDescent="0.25">
      <c r="A2" s="7"/>
      <c r="B2" s="7"/>
      <c r="C2" s="13"/>
      <c r="D2" s="13"/>
    </row>
    <row r="3" spans="1:10" x14ac:dyDescent="0.25">
      <c r="A3" s="7" t="s">
        <v>34</v>
      </c>
      <c r="B3" s="8">
        <v>60000000</v>
      </c>
      <c r="C3" s="28" t="s">
        <v>65</v>
      </c>
      <c r="D3" s="28"/>
    </row>
    <row r="4" spans="1:10" x14ac:dyDescent="0.25">
      <c r="A4" s="9" t="s">
        <v>46</v>
      </c>
      <c r="B4" s="8">
        <v>90000000</v>
      </c>
      <c r="C4" s="28"/>
      <c r="D4" s="28"/>
    </row>
    <row r="5" spans="1:10" x14ac:dyDescent="0.25">
      <c r="A5" s="42" t="s">
        <v>26</v>
      </c>
      <c r="B5" s="8">
        <v>80000000</v>
      </c>
      <c r="C5" s="40"/>
      <c r="D5" s="40"/>
    </row>
    <row r="6" spans="1:10" x14ac:dyDescent="0.25">
      <c r="A6" s="31"/>
      <c r="B6" s="37"/>
      <c r="C6" s="41"/>
      <c r="D6" s="41"/>
    </row>
    <row r="7" spans="1:10" x14ac:dyDescent="0.25">
      <c r="A7" s="16" t="s">
        <v>59</v>
      </c>
      <c r="B7" s="14" t="s">
        <v>2</v>
      </c>
      <c r="C7" s="14"/>
      <c r="D7" s="14"/>
      <c r="E7" s="14"/>
      <c r="F7" s="14"/>
      <c r="G7" s="14" t="s">
        <v>3</v>
      </c>
      <c r="H7" s="14"/>
      <c r="I7" s="14"/>
      <c r="J7" s="14"/>
    </row>
    <row r="8" spans="1:10" x14ac:dyDescent="0.25">
      <c r="A8" s="16"/>
      <c r="B8" s="14"/>
      <c r="C8" s="14"/>
      <c r="D8" s="14"/>
      <c r="E8" s="14"/>
      <c r="F8" s="14"/>
      <c r="G8" s="14"/>
      <c r="H8" s="14"/>
      <c r="I8" s="14"/>
      <c r="J8" s="14"/>
    </row>
    <row r="9" spans="1:10" ht="28.5" customHeight="1" thickBot="1" x14ac:dyDescent="0.3">
      <c r="A9" s="39"/>
      <c r="B9" s="45" t="s">
        <v>34</v>
      </c>
      <c r="C9" s="44" t="s">
        <v>67</v>
      </c>
      <c r="D9" s="46" t="s">
        <v>66</v>
      </c>
      <c r="E9" s="44" t="s">
        <v>69</v>
      </c>
      <c r="F9" s="47" t="s">
        <v>34</v>
      </c>
      <c r="G9">
        <f>B3/B4</f>
        <v>0.66666666666666663</v>
      </c>
      <c r="H9" s="25" t="s">
        <v>67</v>
      </c>
      <c r="I9">
        <f>B4/B5</f>
        <v>1.125</v>
      </c>
      <c r="J9">
        <f>B3/B5</f>
        <v>0.75</v>
      </c>
    </row>
    <row r="10" spans="1:10" ht="60" x14ac:dyDescent="0.25">
      <c r="A10" s="39"/>
      <c r="B10" s="43" t="s">
        <v>66</v>
      </c>
      <c r="C10" s="44"/>
      <c r="D10" s="41" t="s">
        <v>68</v>
      </c>
      <c r="E10" s="44"/>
      <c r="F10" s="26" t="s">
        <v>26</v>
      </c>
    </row>
  </sheetData>
  <mergeCells count="9">
    <mergeCell ref="G7:J8"/>
    <mergeCell ref="A7:A8"/>
    <mergeCell ref="C9:C10"/>
    <mergeCell ref="E9:E10"/>
    <mergeCell ref="B7:F8"/>
    <mergeCell ref="A1:B1"/>
    <mergeCell ref="C1:D1"/>
    <mergeCell ref="C2:D2"/>
    <mergeCell ref="C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MENU</vt:lpstr>
      <vt:lpstr>INDI LIQUIDEZ</vt:lpstr>
      <vt:lpstr>IND EFICIENCIA</vt:lpstr>
      <vt:lpstr>IND EFICIENCIA 2</vt:lpstr>
      <vt:lpstr>IND DESEMPEÑO</vt:lpstr>
      <vt:lpstr>IND PRODUCTIVIDAD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</cp:lastModifiedBy>
  <dcterms:created xsi:type="dcterms:W3CDTF">2014-09-18T23:11:15Z</dcterms:created>
  <dcterms:modified xsi:type="dcterms:W3CDTF">2014-09-30T03:12:53Z</dcterms:modified>
</cp:coreProperties>
</file>